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arou\Downloads\Data-Analysis-in-Excel\2 - Transform Data\"/>
    </mc:Choice>
  </mc:AlternateContent>
  <xr:revisionPtr revIDLastSave="0" documentId="13_ncr:1_{5D8DA03C-E7CE-4936-B270-8E5A49F0C9CC}" xr6:coauthVersionLast="47" xr6:coauthVersionMax="47" xr10:uidLastSave="{00000000-0000-0000-0000-000000000000}"/>
  <bookViews>
    <workbookView xWindow="-108" yWindow="-108" windowWidth="23256" windowHeight="12456" activeTab="5" xr2:uid="{99E4F8E4-B995-46A0-9A57-8A38781E6E92}"/>
  </bookViews>
  <sheets>
    <sheet name="Transform" sheetId="1" r:id="rId1"/>
    <sheet name="Remove Duplicate" sheetId="8" r:id="rId2"/>
    <sheet name="Text Values" sheetId="6" r:id="rId3"/>
    <sheet name="Date Values" sheetId="7" r:id="rId4"/>
    <sheet name="VLOOKUP" sheetId="3" r:id="rId5"/>
    <sheet name="Challenge " sheetId="9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9" l="1" a="1"/>
  <c r="K3" i="9" s="1"/>
  <c r="H3" i="3"/>
  <c r="H4" i="3"/>
  <c r="H5" i="3"/>
  <c r="H6" i="3"/>
  <c r="H7" i="3"/>
  <c r="H8" i="3"/>
  <c r="H9" i="3"/>
  <c r="H10" i="3"/>
  <c r="H11" i="3"/>
  <c r="H2" i="3"/>
  <c r="G2" i="3"/>
  <c r="G3" i="3"/>
  <c r="G4" i="3"/>
  <c r="G5" i="3"/>
  <c r="G6" i="3"/>
  <c r="G7" i="3"/>
  <c r="G8" i="3"/>
  <c r="G9" i="3"/>
  <c r="G10" i="3"/>
  <c r="G11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<sst xmlns="http://schemas.openxmlformats.org/spreadsheetml/2006/main" count="359" uniqueCount="85">
  <si>
    <t>Date</t>
  </si>
  <si>
    <t>Reference</t>
  </si>
  <si>
    <t>Product</t>
  </si>
  <si>
    <t>Store</t>
  </si>
  <si>
    <t>Volume</t>
  </si>
  <si>
    <t>Profit</t>
  </si>
  <si>
    <t>A</t>
  </si>
  <si>
    <t>E</t>
  </si>
  <si>
    <t>B</t>
  </si>
  <si>
    <t>C</t>
  </si>
  <si>
    <t>D</t>
  </si>
  <si>
    <t>F</t>
  </si>
  <si>
    <t>Lookup Table</t>
  </si>
  <si>
    <t>Store Lookup</t>
  </si>
  <si>
    <t>1-AX-JFY</t>
  </si>
  <si>
    <t>1-FY-DJY</t>
  </si>
  <si>
    <t>2-BZ-SJY</t>
  </si>
  <si>
    <t>2-GX-MJY</t>
  </si>
  <si>
    <t>3-CY-JFY</t>
  </si>
  <si>
    <t>3-AZ-DJY</t>
  </si>
  <si>
    <t>4-DX-SJY</t>
  </si>
  <si>
    <t>4-IY-MJY</t>
  </si>
  <si>
    <t>5-EZ-JFY</t>
  </si>
  <si>
    <t>5-JX-DJY</t>
  </si>
  <si>
    <t>G</t>
  </si>
  <si>
    <t>I</t>
  </si>
  <si>
    <t>J</t>
  </si>
  <si>
    <t>AX</t>
  </si>
  <si>
    <t>JFY</t>
  </si>
  <si>
    <t>FY</t>
  </si>
  <si>
    <t>DJY</t>
  </si>
  <si>
    <t>BZ</t>
  </si>
  <si>
    <t>SJY</t>
  </si>
  <si>
    <t>GX</t>
  </si>
  <si>
    <t>MJY</t>
  </si>
  <si>
    <t>CY</t>
  </si>
  <si>
    <t>AZ</t>
  </si>
  <si>
    <t>DX</t>
  </si>
  <si>
    <t>IY</t>
  </si>
  <si>
    <t>EZ</t>
  </si>
  <si>
    <t>JX</t>
  </si>
  <si>
    <t>StoreRef</t>
  </si>
  <si>
    <t>RefCode</t>
  </si>
  <si>
    <t xml:space="preserve">  1-FY-DJY  </t>
  </si>
  <si>
    <t xml:space="preserve"> 2-GX-MJY</t>
  </si>
  <si>
    <t xml:space="preserve"> 1-AX-JFY  </t>
  </si>
  <si>
    <t xml:space="preserve">2-BZ-SJY </t>
  </si>
  <si>
    <t xml:space="preserve">  3-AZ-DJY</t>
  </si>
  <si>
    <t xml:space="preserve"> 4-DX-SJY</t>
  </si>
  <si>
    <t xml:space="preserve"> 5-EZ-JFY</t>
  </si>
  <si>
    <t>ProdName</t>
  </si>
  <si>
    <t>Hammer</t>
  </si>
  <si>
    <t>Nail</t>
  </si>
  <si>
    <t>Screwdriver</t>
  </si>
  <si>
    <t>Drill</t>
  </si>
  <si>
    <t>Ladder</t>
  </si>
  <si>
    <t xml:space="preserve">1-FY-DJY  </t>
  </si>
  <si>
    <t xml:space="preserve">1-AX-JFY  </t>
  </si>
  <si>
    <t>City</t>
  </si>
  <si>
    <t>Year</t>
  </si>
  <si>
    <t xml:space="preserve">JFY  </t>
  </si>
  <si>
    <t xml:space="preserve">DJY  </t>
  </si>
  <si>
    <t xml:space="preserve">SJY </t>
  </si>
  <si>
    <t>Brand</t>
  </si>
  <si>
    <t>complete reference</t>
  </si>
  <si>
    <t>Correct name</t>
  </si>
  <si>
    <t>Delivery Date</t>
  </si>
  <si>
    <t>delivery period</t>
  </si>
  <si>
    <t>delivery working days</t>
  </si>
  <si>
    <t>Holiday</t>
  </si>
  <si>
    <t>National Sports Day</t>
  </si>
  <si>
    <t>Eid al-Fitr</t>
  </si>
  <si>
    <t>Eid al-Adha</t>
  </si>
  <si>
    <t>Qatar National Day</t>
  </si>
  <si>
    <t>Area</t>
  </si>
  <si>
    <t>Doha</t>
  </si>
  <si>
    <t>Wakra</t>
  </si>
  <si>
    <t>Lusail</t>
  </si>
  <si>
    <t>Duhail</t>
  </si>
  <si>
    <t>Al Sadd</t>
  </si>
  <si>
    <t>West Bay</t>
  </si>
  <si>
    <t>Ezdan Village</t>
  </si>
  <si>
    <t>Marina District</t>
  </si>
  <si>
    <t>Dahl Al Hammam</t>
  </si>
  <si>
    <t>helper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</si>
</sst>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Open Sans"/>
      <family val="2"/>
    </font>
    <font>
      <b/>
      <sz val="12"/>
      <color theme="1"/>
      <name val="Open Sans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1"/>
    <xf numFmtId="0" fontId="1" fillId="0" borderId="0" xfId="0" applyFont="1"/>
    <xf numFmtId="0" fontId="0" fillId="0" borderId="0" xfId="0" applyAlignment="1">
      <alignment vertical="center" wrapText="1"/>
    </xf>
    <xf numFmtId="14" fontId="2" fillId="0" borderId="1" xfId="0" applyNumberFormat="1" applyFont="1" applyBorder="1" applyAlignment="1">
      <alignment horizontal="center" vertical="top"/>
    </xf>
    <xf numFmtId="1" fontId="0" fillId="0" borderId="1" xfId="0" applyNumberFormat="1" applyBorder="1"/>
    <xf numFmtId="14" fontId="0" fillId="0" borderId="1" xfId="0" applyNumberFormat="1" applyBorder="1"/>
    <xf numFmtId="0" fontId="0" fillId="2" borderId="1" xfId="0" applyFill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6" xfId="0" applyBorder="1" applyAlignment="1">
      <alignment vertical="center" wrapText="1"/>
    </xf>
    <xf numFmtId="0" fontId="0" fillId="0" borderId="6" xfId="0" applyBorder="1" applyAlignment="1">
      <alignment vertic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769DA-D82C-4B42-A0F3-2073BF690738}">
  <dimension ref="A1:E15"/>
  <sheetViews>
    <sheetView workbookViewId="0">
      <selection activeCell="H16" sqref="H16"/>
    </sheetView>
  </sheetViews>
  <sheetFormatPr defaultColWidth="8.81640625" defaultRowHeight="17.399999999999999" x14ac:dyDescent="0.4"/>
  <cols>
    <col min="2" max="2" width="10.1796875" bestFit="1" customWidth="1"/>
    <col min="4" max="4" width="10.08984375" bestFit="1" customWidth="1"/>
    <col min="6" max="6" width="12.7265625" bestFit="1" customWidth="1"/>
  </cols>
  <sheetData>
    <row r="1" spans="1:5" x14ac:dyDescent="0.4">
      <c r="A1" t="s">
        <v>2</v>
      </c>
      <c r="B1" t="s">
        <v>50</v>
      </c>
      <c r="C1" t="s">
        <v>3</v>
      </c>
      <c r="D1" t="s">
        <v>0</v>
      </c>
      <c r="E1" t="s">
        <v>1</v>
      </c>
    </row>
    <row r="2" spans="1:5" x14ac:dyDescent="0.4">
      <c r="A2">
        <v>1</v>
      </c>
      <c r="B2" t="s">
        <v>51</v>
      </c>
      <c r="C2" t="s">
        <v>6</v>
      </c>
      <c r="D2" s="1">
        <v>44207</v>
      </c>
      <c r="E2" t="s">
        <v>57</v>
      </c>
    </row>
    <row r="3" spans="1:5" x14ac:dyDescent="0.4">
      <c r="A3">
        <v>1</v>
      </c>
      <c r="B3" t="s">
        <v>51</v>
      </c>
      <c r="C3" t="s">
        <v>11</v>
      </c>
      <c r="D3" s="1">
        <v>44267</v>
      </c>
      <c r="E3" t="s">
        <v>56</v>
      </c>
    </row>
    <row r="4" spans="1:5" x14ac:dyDescent="0.4">
      <c r="A4">
        <v>2</v>
      </c>
      <c r="B4" t="s">
        <v>52</v>
      </c>
      <c r="C4" t="s">
        <v>8</v>
      </c>
      <c r="D4" s="1">
        <v>44329</v>
      </c>
      <c r="E4" t="s">
        <v>46</v>
      </c>
    </row>
    <row r="5" spans="1:5" x14ac:dyDescent="0.4">
      <c r="A5">
        <v>2</v>
      </c>
      <c r="B5" t="s">
        <v>52</v>
      </c>
      <c r="C5" t="s">
        <v>24</v>
      </c>
      <c r="D5" s="1">
        <v>44422</v>
      </c>
      <c r="E5" t="s">
        <v>17</v>
      </c>
    </row>
    <row r="6" spans="1:5" x14ac:dyDescent="0.4">
      <c r="A6">
        <v>3</v>
      </c>
      <c r="B6" t="s">
        <v>53</v>
      </c>
      <c r="C6" t="s">
        <v>9</v>
      </c>
      <c r="D6" s="1">
        <v>44576</v>
      </c>
      <c r="E6" t="s">
        <v>18</v>
      </c>
    </row>
    <row r="7" spans="1:5" x14ac:dyDescent="0.4">
      <c r="A7">
        <v>3</v>
      </c>
      <c r="B7" t="s">
        <v>53</v>
      </c>
      <c r="C7" t="s">
        <v>6</v>
      </c>
      <c r="D7" s="1">
        <v>44608</v>
      </c>
      <c r="E7" t="s">
        <v>19</v>
      </c>
    </row>
    <row r="8" spans="1:5" x14ac:dyDescent="0.4">
      <c r="A8">
        <v>4</v>
      </c>
      <c r="B8" t="s">
        <v>55</v>
      </c>
      <c r="C8" t="s">
        <v>10</v>
      </c>
      <c r="D8" s="1">
        <v>44668</v>
      </c>
      <c r="E8" t="s">
        <v>20</v>
      </c>
    </row>
    <row r="9" spans="1:5" x14ac:dyDescent="0.4">
      <c r="A9">
        <v>4</v>
      </c>
      <c r="B9" t="s">
        <v>55</v>
      </c>
      <c r="C9" t="s">
        <v>25</v>
      </c>
      <c r="D9" s="1">
        <v>44791</v>
      </c>
      <c r="E9" t="s">
        <v>21</v>
      </c>
    </row>
    <row r="10" spans="1:5" x14ac:dyDescent="0.4">
      <c r="A10">
        <v>5</v>
      </c>
      <c r="B10" t="s">
        <v>54</v>
      </c>
      <c r="C10" t="s">
        <v>7</v>
      </c>
      <c r="D10" s="1">
        <v>44823</v>
      </c>
      <c r="E10" t="s">
        <v>22</v>
      </c>
    </row>
    <row r="11" spans="1:5" x14ac:dyDescent="0.4">
      <c r="A11">
        <v>5</v>
      </c>
      <c r="B11" t="s">
        <v>54</v>
      </c>
      <c r="C11" t="s">
        <v>26</v>
      </c>
      <c r="D11" s="1">
        <v>44915</v>
      </c>
      <c r="E11" t="s">
        <v>23</v>
      </c>
    </row>
    <row r="12" spans="1:5" x14ac:dyDescent="0.4">
      <c r="A12">
        <v>1</v>
      </c>
      <c r="B12" t="s">
        <v>51</v>
      </c>
      <c r="C12" t="s">
        <v>11</v>
      </c>
      <c r="D12" s="1">
        <v>44267</v>
      </c>
      <c r="E12" t="s">
        <v>56</v>
      </c>
    </row>
    <row r="13" spans="1:5" x14ac:dyDescent="0.4">
      <c r="A13">
        <v>3</v>
      </c>
      <c r="B13" t="s">
        <v>53</v>
      </c>
      <c r="C13" t="s">
        <v>6</v>
      </c>
      <c r="D13" s="1">
        <v>44608</v>
      </c>
      <c r="E13" t="s">
        <v>19</v>
      </c>
    </row>
    <row r="14" spans="1:5" x14ac:dyDescent="0.4">
      <c r="A14">
        <v>5</v>
      </c>
      <c r="B14" t="s">
        <v>54</v>
      </c>
      <c r="C14" t="s">
        <v>7</v>
      </c>
      <c r="D14" s="1">
        <v>44823</v>
      </c>
      <c r="E14" t="s">
        <v>22</v>
      </c>
    </row>
    <row r="15" spans="1:5" x14ac:dyDescent="0.4">
      <c r="A15">
        <v>5</v>
      </c>
      <c r="B15" t="s">
        <v>54</v>
      </c>
      <c r="C15" t="s">
        <v>26</v>
      </c>
      <c r="D15" s="1">
        <v>44915</v>
      </c>
      <c r="E15" t="s">
        <v>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BBD7B-BCCC-4863-B93B-BFF2A02F47A0}">
  <dimension ref="A1:E15"/>
  <sheetViews>
    <sheetView workbookViewId="0">
      <selection activeCell="B1" sqref="B1:B11"/>
    </sheetView>
  </sheetViews>
  <sheetFormatPr defaultColWidth="8.81640625" defaultRowHeight="17.399999999999999" x14ac:dyDescent="0.4"/>
  <cols>
    <col min="2" max="2" width="10.1796875" bestFit="1" customWidth="1"/>
    <col min="4" max="4" width="10.08984375" bestFit="1" customWidth="1"/>
    <col min="6" max="6" width="12.7265625" bestFit="1" customWidth="1"/>
  </cols>
  <sheetData>
    <row r="1" spans="1:5" x14ac:dyDescent="0.4">
      <c r="A1" t="s">
        <v>2</v>
      </c>
      <c r="B1" t="s">
        <v>50</v>
      </c>
      <c r="C1" t="s">
        <v>3</v>
      </c>
      <c r="D1" t="s">
        <v>0</v>
      </c>
      <c r="E1" t="s">
        <v>1</v>
      </c>
    </row>
    <row r="2" spans="1:5" x14ac:dyDescent="0.4">
      <c r="A2">
        <v>1</v>
      </c>
      <c r="B2" t="s">
        <v>51</v>
      </c>
      <c r="C2" t="s">
        <v>6</v>
      </c>
      <c r="D2" s="1">
        <v>44207</v>
      </c>
      <c r="E2" t="s">
        <v>57</v>
      </c>
    </row>
    <row r="3" spans="1:5" x14ac:dyDescent="0.4">
      <c r="A3">
        <v>1</v>
      </c>
      <c r="B3" t="s">
        <v>51</v>
      </c>
      <c r="C3" t="s">
        <v>11</v>
      </c>
      <c r="D3" s="1">
        <v>44267</v>
      </c>
      <c r="E3" t="s">
        <v>56</v>
      </c>
    </row>
    <row r="4" spans="1:5" x14ac:dyDescent="0.4">
      <c r="A4">
        <v>2</v>
      </c>
      <c r="B4" t="s">
        <v>52</v>
      </c>
      <c r="C4" t="s">
        <v>8</v>
      </c>
      <c r="D4" s="1">
        <v>44329</v>
      </c>
      <c r="E4" t="s">
        <v>46</v>
      </c>
    </row>
    <row r="5" spans="1:5" x14ac:dyDescent="0.4">
      <c r="A5">
        <v>2</v>
      </c>
      <c r="B5" t="s">
        <v>52</v>
      </c>
      <c r="C5" t="s">
        <v>24</v>
      </c>
      <c r="D5" s="1">
        <v>44422</v>
      </c>
      <c r="E5" t="s">
        <v>17</v>
      </c>
    </row>
    <row r="6" spans="1:5" x14ac:dyDescent="0.4">
      <c r="A6">
        <v>3</v>
      </c>
      <c r="B6" t="s">
        <v>53</v>
      </c>
      <c r="C6" t="s">
        <v>9</v>
      </c>
      <c r="D6" s="1">
        <v>44576</v>
      </c>
      <c r="E6" t="s">
        <v>18</v>
      </c>
    </row>
    <row r="7" spans="1:5" x14ac:dyDescent="0.4">
      <c r="A7">
        <v>3</v>
      </c>
      <c r="B7" t="s">
        <v>53</v>
      </c>
      <c r="C7" t="s">
        <v>6</v>
      </c>
      <c r="D7" s="1">
        <v>44608</v>
      </c>
      <c r="E7" t="s">
        <v>19</v>
      </c>
    </row>
    <row r="8" spans="1:5" x14ac:dyDescent="0.4">
      <c r="A8">
        <v>4</v>
      </c>
      <c r="B8" t="s">
        <v>55</v>
      </c>
      <c r="C8" t="s">
        <v>10</v>
      </c>
      <c r="D8" s="1">
        <v>44668</v>
      </c>
      <c r="E8" t="s">
        <v>20</v>
      </c>
    </row>
    <row r="9" spans="1:5" x14ac:dyDescent="0.4">
      <c r="A9">
        <v>4</v>
      </c>
      <c r="B9" t="s">
        <v>55</v>
      </c>
      <c r="C9" t="s">
        <v>25</v>
      </c>
      <c r="D9" s="1">
        <v>44791</v>
      </c>
      <c r="E9" t="s">
        <v>21</v>
      </c>
    </row>
    <row r="10" spans="1:5" x14ac:dyDescent="0.4">
      <c r="A10">
        <v>5</v>
      </c>
      <c r="B10" t="s">
        <v>54</v>
      </c>
      <c r="C10" t="s">
        <v>7</v>
      </c>
      <c r="D10" s="1">
        <v>44823</v>
      </c>
      <c r="E10" t="s">
        <v>22</v>
      </c>
    </row>
    <row r="11" spans="1:5" x14ac:dyDescent="0.4">
      <c r="A11">
        <v>5</v>
      </c>
      <c r="B11" t="s">
        <v>54</v>
      </c>
      <c r="C11" t="s">
        <v>26</v>
      </c>
      <c r="D11" s="1">
        <v>44915</v>
      </c>
      <c r="E11" t="s">
        <v>23</v>
      </c>
    </row>
    <row r="12" spans="1:5" x14ac:dyDescent="0.4">
      <c r="A12">
        <v>1</v>
      </c>
      <c r="B12" t="s">
        <v>51</v>
      </c>
      <c r="C12" t="s">
        <v>11</v>
      </c>
      <c r="D12" s="1">
        <v>44267</v>
      </c>
      <c r="E12" t="s">
        <v>56</v>
      </c>
    </row>
    <row r="13" spans="1:5" x14ac:dyDescent="0.4">
      <c r="A13">
        <v>3</v>
      </c>
      <c r="B13" t="s">
        <v>53</v>
      </c>
      <c r="C13" t="s">
        <v>6</v>
      </c>
      <c r="D13" s="1">
        <v>44608</v>
      </c>
      <c r="E13" t="s">
        <v>19</v>
      </c>
    </row>
    <row r="14" spans="1:5" x14ac:dyDescent="0.4">
      <c r="A14">
        <v>5</v>
      </c>
      <c r="B14" t="s">
        <v>54</v>
      </c>
      <c r="C14" t="s">
        <v>7</v>
      </c>
      <c r="D14" s="1">
        <v>44823</v>
      </c>
      <c r="E14" t="s">
        <v>22</v>
      </c>
    </row>
    <row r="15" spans="1:5" x14ac:dyDescent="0.4">
      <c r="A15">
        <v>5</v>
      </c>
      <c r="B15" t="s">
        <v>54</v>
      </c>
      <c r="C15" t="s">
        <v>26</v>
      </c>
      <c r="D15" s="1">
        <v>44915</v>
      </c>
      <c r="E15" t="s">
        <v>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46BD43-E0B6-4473-80AF-8532922C6D19}">
  <dimension ref="A1:I15"/>
  <sheetViews>
    <sheetView workbookViewId="0">
      <selection activeCell="L5" sqref="L5"/>
    </sheetView>
  </sheetViews>
  <sheetFormatPr defaultColWidth="8.81640625" defaultRowHeight="17.399999999999999" x14ac:dyDescent="0.4"/>
  <cols>
    <col min="2" max="2" width="10.1796875" bestFit="1" customWidth="1"/>
    <col min="4" max="4" width="10.08984375" bestFit="1" customWidth="1"/>
    <col min="8" max="8" width="17.453125" bestFit="1" customWidth="1"/>
    <col min="9" max="9" width="12.36328125" bestFit="1" customWidth="1"/>
  </cols>
  <sheetData>
    <row r="1" spans="1:9" x14ac:dyDescent="0.4">
      <c r="A1" t="s">
        <v>2</v>
      </c>
      <c r="B1" t="s">
        <v>50</v>
      </c>
      <c r="C1" t="s">
        <v>3</v>
      </c>
      <c r="D1" t="s">
        <v>0</v>
      </c>
      <c r="E1" t="s">
        <v>1</v>
      </c>
      <c r="F1" t="s">
        <v>3</v>
      </c>
      <c r="G1" t="s">
        <v>63</v>
      </c>
      <c r="H1" t="s">
        <v>64</v>
      </c>
      <c r="I1" t="s">
        <v>65</v>
      </c>
    </row>
    <row r="2" spans="1:9" x14ac:dyDescent="0.4">
      <c r="A2">
        <v>1</v>
      </c>
      <c r="B2" t="s">
        <v>51</v>
      </c>
      <c r="C2" t="s">
        <v>6</v>
      </c>
      <c r="D2" s="1">
        <v>44207</v>
      </c>
      <c r="E2">
        <v>1</v>
      </c>
      <c r="F2" t="s">
        <v>27</v>
      </c>
      <c r="G2" t="s">
        <v>60</v>
      </c>
      <c r="H2" s="7"/>
      <c r="I2" s="7"/>
    </row>
    <row r="3" spans="1:9" x14ac:dyDescent="0.4">
      <c r="A3">
        <v>1</v>
      </c>
      <c r="B3" t="s">
        <v>51</v>
      </c>
      <c r="C3" t="s">
        <v>11</v>
      </c>
      <c r="D3" s="1">
        <v>44267</v>
      </c>
      <c r="E3">
        <v>1</v>
      </c>
      <c r="F3" t="s">
        <v>29</v>
      </c>
      <c r="G3" t="s">
        <v>61</v>
      </c>
      <c r="H3" s="7"/>
      <c r="I3" s="7"/>
    </row>
    <row r="4" spans="1:9" x14ac:dyDescent="0.4">
      <c r="A4">
        <v>2</v>
      </c>
      <c r="B4" t="s">
        <v>52</v>
      </c>
      <c r="C4" t="s">
        <v>8</v>
      </c>
      <c r="D4" s="1">
        <v>44329</v>
      </c>
      <c r="E4">
        <v>2</v>
      </c>
      <c r="F4" t="s">
        <v>31</v>
      </c>
      <c r="G4" t="s">
        <v>62</v>
      </c>
      <c r="H4" s="7"/>
      <c r="I4" s="7"/>
    </row>
    <row r="5" spans="1:9" x14ac:dyDescent="0.4">
      <c r="A5">
        <v>2</v>
      </c>
      <c r="B5" t="s">
        <v>52</v>
      </c>
      <c r="C5" t="s">
        <v>24</v>
      </c>
      <c r="D5" s="1">
        <v>44422</v>
      </c>
      <c r="E5">
        <v>2</v>
      </c>
      <c r="F5" t="s">
        <v>33</v>
      </c>
      <c r="G5" t="s">
        <v>34</v>
      </c>
      <c r="H5" s="7"/>
      <c r="I5" s="7"/>
    </row>
    <row r="6" spans="1:9" x14ac:dyDescent="0.4">
      <c r="A6">
        <v>3</v>
      </c>
      <c r="B6" t="s">
        <v>53</v>
      </c>
      <c r="C6" t="s">
        <v>9</v>
      </c>
      <c r="D6" s="1">
        <v>44576</v>
      </c>
      <c r="E6">
        <v>3</v>
      </c>
      <c r="F6" t="s">
        <v>35</v>
      </c>
      <c r="G6" t="s">
        <v>28</v>
      </c>
      <c r="H6" s="7"/>
      <c r="I6" s="7"/>
    </row>
    <row r="7" spans="1:9" x14ac:dyDescent="0.4">
      <c r="A7">
        <v>3</v>
      </c>
      <c r="B7" t="s">
        <v>53</v>
      </c>
      <c r="C7" t="s">
        <v>6</v>
      </c>
      <c r="D7" s="1">
        <v>44608</v>
      </c>
      <c r="E7">
        <v>3</v>
      </c>
      <c r="F7" t="s">
        <v>36</v>
      </c>
      <c r="G7" t="s">
        <v>30</v>
      </c>
      <c r="H7" s="7"/>
      <c r="I7" s="7"/>
    </row>
    <row r="8" spans="1:9" x14ac:dyDescent="0.4">
      <c r="A8">
        <v>4</v>
      </c>
      <c r="B8" t="s">
        <v>55</v>
      </c>
      <c r="C8" t="s">
        <v>10</v>
      </c>
      <c r="D8" s="1">
        <v>44668</v>
      </c>
      <c r="E8">
        <v>4</v>
      </c>
      <c r="F8" t="s">
        <v>37</v>
      </c>
      <c r="G8" t="s">
        <v>32</v>
      </c>
      <c r="H8" s="7"/>
      <c r="I8" s="7"/>
    </row>
    <row r="9" spans="1:9" x14ac:dyDescent="0.4">
      <c r="A9">
        <v>4</v>
      </c>
      <c r="B9" t="s">
        <v>55</v>
      </c>
      <c r="C9" t="s">
        <v>25</v>
      </c>
      <c r="D9" s="1">
        <v>44791</v>
      </c>
      <c r="E9">
        <v>4</v>
      </c>
      <c r="F9" t="s">
        <v>38</v>
      </c>
      <c r="G9" t="s">
        <v>34</v>
      </c>
      <c r="H9" s="7"/>
      <c r="I9" s="7"/>
    </row>
    <row r="10" spans="1:9" x14ac:dyDescent="0.4">
      <c r="A10">
        <v>5</v>
      </c>
      <c r="B10" t="s">
        <v>54</v>
      </c>
      <c r="C10" t="s">
        <v>7</v>
      </c>
      <c r="D10" s="1">
        <v>44823</v>
      </c>
      <c r="E10">
        <v>5</v>
      </c>
      <c r="F10" t="s">
        <v>39</v>
      </c>
      <c r="G10" t="s">
        <v>28</v>
      </c>
      <c r="H10" s="7"/>
      <c r="I10" s="7"/>
    </row>
    <row r="11" spans="1:9" x14ac:dyDescent="0.4">
      <c r="A11">
        <v>5</v>
      </c>
      <c r="B11" t="s">
        <v>54</v>
      </c>
      <c r="C11" t="s">
        <v>26</v>
      </c>
      <c r="D11" s="1">
        <v>44915</v>
      </c>
      <c r="E11">
        <v>5</v>
      </c>
      <c r="F11" t="s">
        <v>40</v>
      </c>
      <c r="G11" t="s">
        <v>30</v>
      </c>
      <c r="H11" s="7"/>
      <c r="I11" s="7"/>
    </row>
    <row r="12" spans="1:9" x14ac:dyDescent="0.4">
      <c r="A12">
        <v>1</v>
      </c>
      <c r="B12" t="s">
        <v>51</v>
      </c>
      <c r="C12" t="s">
        <v>11</v>
      </c>
      <c r="D12" s="1">
        <v>44267</v>
      </c>
      <c r="E12">
        <v>1</v>
      </c>
      <c r="F12" t="s">
        <v>29</v>
      </c>
      <c r="G12" t="s">
        <v>61</v>
      </c>
      <c r="H12" s="7"/>
      <c r="I12" s="7"/>
    </row>
    <row r="13" spans="1:9" x14ac:dyDescent="0.4">
      <c r="A13">
        <v>3</v>
      </c>
      <c r="B13" t="s">
        <v>53</v>
      </c>
      <c r="C13" t="s">
        <v>6</v>
      </c>
      <c r="D13" s="1">
        <v>44608</v>
      </c>
      <c r="E13">
        <v>3</v>
      </c>
      <c r="F13" t="s">
        <v>36</v>
      </c>
      <c r="G13" t="s">
        <v>30</v>
      </c>
      <c r="H13" s="7"/>
      <c r="I13" s="7"/>
    </row>
    <row r="14" spans="1:9" x14ac:dyDescent="0.4">
      <c r="A14">
        <v>5</v>
      </c>
      <c r="B14" t="s">
        <v>54</v>
      </c>
      <c r="C14" t="s">
        <v>7</v>
      </c>
      <c r="D14" s="1">
        <v>44823</v>
      </c>
      <c r="E14">
        <v>5</v>
      </c>
      <c r="F14" t="s">
        <v>39</v>
      </c>
      <c r="G14" t="s">
        <v>28</v>
      </c>
      <c r="H14" s="7"/>
      <c r="I14" s="7"/>
    </row>
    <row r="15" spans="1:9" x14ac:dyDescent="0.4">
      <c r="A15">
        <v>5</v>
      </c>
      <c r="B15" t="s">
        <v>54</v>
      </c>
      <c r="C15" t="s">
        <v>26</v>
      </c>
      <c r="D15" s="1">
        <v>44915</v>
      </c>
      <c r="E15">
        <v>5</v>
      </c>
      <c r="F15" t="s">
        <v>40</v>
      </c>
      <c r="G15" t="s">
        <v>30</v>
      </c>
      <c r="H15" s="7"/>
      <c r="I15" s="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0F445-ADA7-4EDF-A253-0105A9A0B629}">
  <dimension ref="A1:N17"/>
  <sheetViews>
    <sheetView workbookViewId="0">
      <selection activeCell="B1" sqref="B1:B1048576"/>
    </sheetView>
  </sheetViews>
  <sheetFormatPr defaultColWidth="8.81640625" defaultRowHeight="17.399999999999999" x14ac:dyDescent="0.4"/>
  <cols>
    <col min="2" max="2" width="10.1796875" bestFit="1" customWidth="1"/>
    <col min="4" max="4" width="10.08984375" bestFit="1" customWidth="1"/>
    <col min="8" max="8" width="12.08984375" bestFit="1" customWidth="1"/>
    <col min="9" max="9" width="13.36328125" bestFit="1" customWidth="1"/>
    <col min="10" max="10" width="19.08984375" bestFit="1" customWidth="1"/>
    <col min="12" max="12" width="4.81640625" bestFit="1" customWidth="1"/>
    <col min="13" max="13" width="17.7265625" bestFit="1" customWidth="1"/>
    <col min="14" max="14" width="17.453125" bestFit="1" customWidth="1"/>
  </cols>
  <sheetData>
    <row r="1" spans="1:14" x14ac:dyDescent="0.4">
      <c r="A1" t="s">
        <v>2</v>
      </c>
      <c r="B1" t="s">
        <v>50</v>
      </c>
      <c r="C1" t="s">
        <v>3</v>
      </c>
      <c r="D1" t="s">
        <v>0</v>
      </c>
      <c r="E1" t="s">
        <v>1</v>
      </c>
      <c r="F1" t="s">
        <v>41</v>
      </c>
      <c r="G1" t="s">
        <v>42</v>
      </c>
      <c r="H1" t="s">
        <v>66</v>
      </c>
      <c r="I1" t="s">
        <v>67</v>
      </c>
      <c r="J1" t="s">
        <v>68</v>
      </c>
      <c r="L1" s="4" t="s">
        <v>59</v>
      </c>
      <c r="M1" s="4" t="s">
        <v>69</v>
      </c>
      <c r="N1" s="4" t="s">
        <v>0</v>
      </c>
    </row>
    <row r="2" spans="1:14" x14ac:dyDescent="0.4">
      <c r="A2">
        <v>1</v>
      </c>
      <c r="B2" t="s">
        <v>51</v>
      </c>
      <c r="C2" t="s">
        <v>6</v>
      </c>
      <c r="D2" s="1">
        <v>44207</v>
      </c>
      <c r="E2" t="s">
        <v>45</v>
      </c>
      <c r="F2" t="s">
        <v>27</v>
      </c>
      <c r="G2" t="s">
        <v>28</v>
      </c>
      <c r="H2" s="1">
        <v>44248</v>
      </c>
      <c r="I2" s="7"/>
      <c r="J2" s="7"/>
      <c r="L2" s="5">
        <v>2021</v>
      </c>
      <c r="M2" s="6" t="s">
        <v>70</v>
      </c>
      <c r="N2" s="6">
        <v>44236</v>
      </c>
    </row>
    <row r="3" spans="1:14" x14ac:dyDescent="0.4">
      <c r="A3">
        <v>1</v>
      </c>
      <c r="B3" t="s">
        <v>51</v>
      </c>
      <c r="C3" t="s">
        <v>11</v>
      </c>
      <c r="D3" s="1">
        <v>44267</v>
      </c>
      <c r="E3" t="s">
        <v>43</v>
      </c>
      <c r="F3" t="s">
        <v>29</v>
      </c>
      <c r="G3" t="s">
        <v>30</v>
      </c>
      <c r="H3" s="1">
        <v>44289</v>
      </c>
      <c r="I3" s="7"/>
      <c r="J3" s="7"/>
      <c r="L3" s="5">
        <v>2021</v>
      </c>
      <c r="M3" s="6" t="s">
        <v>71</v>
      </c>
      <c r="N3" s="6">
        <v>44329</v>
      </c>
    </row>
    <row r="4" spans="1:14" x14ac:dyDescent="0.4">
      <c r="A4">
        <v>2</v>
      </c>
      <c r="B4" t="s">
        <v>52</v>
      </c>
      <c r="C4" t="s">
        <v>8</v>
      </c>
      <c r="D4" s="1">
        <v>44329</v>
      </c>
      <c r="E4" t="s">
        <v>46</v>
      </c>
      <c r="F4" t="s">
        <v>31</v>
      </c>
      <c r="G4" t="s">
        <v>32</v>
      </c>
      <c r="H4" s="1">
        <v>44369</v>
      </c>
      <c r="I4" s="7"/>
      <c r="J4" s="7"/>
      <c r="L4" s="5">
        <v>2021</v>
      </c>
      <c r="M4" s="6" t="s">
        <v>71</v>
      </c>
      <c r="N4" s="6">
        <v>44330</v>
      </c>
    </row>
    <row r="5" spans="1:14" x14ac:dyDescent="0.4">
      <c r="A5">
        <v>2</v>
      </c>
      <c r="B5" t="s">
        <v>52</v>
      </c>
      <c r="C5" t="s">
        <v>24</v>
      </c>
      <c r="D5" s="1">
        <v>44422</v>
      </c>
      <c r="E5" t="s">
        <v>44</v>
      </c>
      <c r="F5" t="s">
        <v>33</v>
      </c>
      <c r="G5" t="s">
        <v>34</v>
      </c>
      <c r="H5" s="1">
        <v>44467</v>
      </c>
      <c r="I5" s="7"/>
      <c r="J5" s="7"/>
      <c r="L5" s="5">
        <v>2021</v>
      </c>
      <c r="M5" s="6" t="s">
        <v>71</v>
      </c>
      <c r="N5" s="6">
        <v>44331</v>
      </c>
    </row>
    <row r="6" spans="1:14" x14ac:dyDescent="0.4">
      <c r="A6">
        <v>3</v>
      </c>
      <c r="B6" t="s">
        <v>53</v>
      </c>
      <c r="C6" t="s">
        <v>9</v>
      </c>
      <c r="D6" s="1">
        <v>44576</v>
      </c>
      <c r="E6" t="s">
        <v>18</v>
      </c>
      <c r="F6" t="s">
        <v>35</v>
      </c>
      <c r="G6" t="s">
        <v>28</v>
      </c>
      <c r="H6" s="1">
        <v>44598</v>
      </c>
      <c r="I6" s="7"/>
      <c r="J6" s="7"/>
      <c r="L6" s="5">
        <v>2021</v>
      </c>
      <c r="M6" s="6" t="s">
        <v>72</v>
      </c>
      <c r="N6" s="6">
        <v>44397</v>
      </c>
    </row>
    <row r="7" spans="1:14" x14ac:dyDescent="0.4">
      <c r="A7">
        <v>3</v>
      </c>
      <c r="B7" t="s">
        <v>53</v>
      </c>
      <c r="C7" t="s">
        <v>6</v>
      </c>
      <c r="D7" s="1">
        <v>44608</v>
      </c>
      <c r="E7" t="s">
        <v>47</v>
      </c>
      <c r="F7" t="s">
        <v>36</v>
      </c>
      <c r="G7" t="s">
        <v>30</v>
      </c>
      <c r="H7" s="1">
        <v>44624</v>
      </c>
      <c r="I7" s="7"/>
      <c r="J7" s="7"/>
      <c r="L7" s="5">
        <v>2021</v>
      </c>
      <c r="M7" s="6" t="s">
        <v>72</v>
      </c>
      <c r="N7" s="6">
        <v>44398</v>
      </c>
    </row>
    <row r="8" spans="1:14" x14ac:dyDescent="0.4">
      <c r="A8">
        <v>4</v>
      </c>
      <c r="B8" t="s">
        <v>55</v>
      </c>
      <c r="C8" t="s">
        <v>10</v>
      </c>
      <c r="D8" s="1">
        <v>44668</v>
      </c>
      <c r="E8" t="s">
        <v>48</v>
      </c>
      <c r="F8" t="s">
        <v>37</v>
      </c>
      <c r="G8" t="s">
        <v>32</v>
      </c>
      <c r="H8" s="1">
        <v>44713</v>
      </c>
      <c r="I8" s="7"/>
      <c r="J8" s="7"/>
      <c r="L8" s="5">
        <v>2021</v>
      </c>
      <c r="M8" s="6" t="s">
        <v>72</v>
      </c>
      <c r="N8" s="6">
        <v>44399</v>
      </c>
    </row>
    <row r="9" spans="1:14" x14ac:dyDescent="0.4">
      <c r="A9">
        <v>4</v>
      </c>
      <c r="B9" t="s">
        <v>55</v>
      </c>
      <c r="C9" t="s">
        <v>25</v>
      </c>
      <c r="D9" s="1">
        <v>44791</v>
      </c>
      <c r="E9" t="s">
        <v>21</v>
      </c>
      <c r="F9" t="s">
        <v>38</v>
      </c>
      <c r="G9" t="s">
        <v>34</v>
      </c>
      <c r="H9" s="1">
        <v>44814</v>
      </c>
      <c r="I9" s="7"/>
      <c r="J9" s="7"/>
      <c r="L9" s="5">
        <v>2021</v>
      </c>
      <c r="M9" s="6" t="s">
        <v>73</v>
      </c>
      <c r="N9" s="6">
        <v>44548</v>
      </c>
    </row>
    <row r="10" spans="1:14" x14ac:dyDescent="0.4">
      <c r="A10">
        <v>5</v>
      </c>
      <c r="B10" t="s">
        <v>54</v>
      </c>
      <c r="C10" t="s">
        <v>7</v>
      </c>
      <c r="D10" s="1">
        <v>44823</v>
      </c>
      <c r="E10" t="s">
        <v>49</v>
      </c>
      <c r="F10" t="s">
        <v>39</v>
      </c>
      <c r="G10" t="s">
        <v>28</v>
      </c>
      <c r="H10" s="1">
        <v>44834</v>
      </c>
      <c r="I10" s="7"/>
      <c r="J10" s="7"/>
      <c r="L10" s="5">
        <v>2022</v>
      </c>
      <c r="M10" s="6" t="s">
        <v>70</v>
      </c>
      <c r="N10" s="6">
        <v>44600</v>
      </c>
    </row>
    <row r="11" spans="1:14" x14ac:dyDescent="0.4">
      <c r="A11">
        <v>5</v>
      </c>
      <c r="B11" t="s">
        <v>54</v>
      </c>
      <c r="C11" t="s">
        <v>26</v>
      </c>
      <c r="D11" s="1">
        <v>44915</v>
      </c>
      <c r="E11" t="s">
        <v>23</v>
      </c>
      <c r="F11" t="s">
        <v>40</v>
      </c>
      <c r="G11" t="s">
        <v>30</v>
      </c>
      <c r="H11" s="1">
        <v>44944</v>
      </c>
      <c r="I11" s="7"/>
      <c r="J11" s="7"/>
      <c r="L11" s="5">
        <v>2022</v>
      </c>
      <c r="M11" s="6" t="s">
        <v>71</v>
      </c>
      <c r="N11" s="6">
        <v>44683</v>
      </c>
    </row>
    <row r="12" spans="1:14" x14ac:dyDescent="0.4">
      <c r="D12" s="1"/>
      <c r="L12" s="5">
        <v>2022</v>
      </c>
      <c r="M12" s="6" t="s">
        <v>71</v>
      </c>
      <c r="N12" s="6">
        <v>44684</v>
      </c>
    </row>
    <row r="13" spans="1:14" x14ac:dyDescent="0.4">
      <c r="L13" s="5">
        <v>2022</v>
      </c>
      <c r="M13" s="6" t="s">
        <v>71</v>
      </c>
      <c r="N13" s="6">
        <v>44685</v>
      </c>
    </row>
    <row r="14" spans="1:14" x14ac:dyDescent="0.4">
      <c r="L14" s="5">
        <v>2022</v>
      </c>
      <c r="M14" s="6" t="s">
        <v>72</v>
      </c>
      <c r="N14" s="6">
        <v>44751</v>
      </c>
    </row>
    <row r="15" spans="1:14" x14ac:dyDescent="0.4">
      <c r="L15" s="5">
        <v>2022</v>
      </c>
      <c r="M15" s="6" t="s">
        <v>72</v>
      </c>
      <c r="N15" s="6">
        <v>44752</v>
      </c>
    </row>
    <row r="16" spans="1:14" x14ac:dyDescent="0.4">
      <c r="L16" s="5">
        <v>2022</v>
      </c>
      <c r="M16" s="6" t="s">
        <v>72</v>
      </c>
      <c r="N16" s="6">
        <v>44753</v>
      </c>
    </row>
    <row r="17" spans="12:14" x14ac:dyDescent="0.4">
      <c r="L17" s="5">
        <v>2022</v>
      </c>
      <c r="M17" s="6" t="s">
        <v>73</v>
      </c>
      <c r="N17" s="6">
        <v>44913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479D8-E58C-4261-9EB7-2A69FDFBAE89}">
  <dimension ref="A1:Q17"/>
  <sheetViews>
    <sheetView workbookViewId="0">
      <selection activeCell="C1" sqref="C1:C1048576"/>
    </sheetView>
  </sheetViews>
  <sheetFormatPr defaultRowHeight="17.399999999999999" x14ac:dyDescent="0.4"/>
  <cols>
    <col min="3" max="3" width="10.1796875" bestFit="1" customWidth="1"/>
    <col min="8" max="8" width="15.90625" bestFit="1" customWidth="1"/>
    <col min="10" max="10" width="11.90625" bestFit="1" customWidth="1"/>
    <col min="11" max="11" width="7.90625" customWidth="1"/>
    <col min="12" max="12" width="15.90625" bestFit="1" customWidth="1"/>
  </cols>
  <sheetData>
    <row r="1" spans="1:17" ht="18" thickBot="1" x14ac:dyDescent="0.45">
      <c r="A1" t="s">
        <v>1</v>
      </c>
      <c r="B1" t="s">
        <v>2</v>
      </c>
      <c r="C1" t="s">
        <v>50</v>
      </c>
      <c r="D1" t="s">
        <v>3</v>
      </c>
      <c r="E1" t="s">
        <v>4</v>
      </c>
      <c r="F1" t="s">
        <v>5</v>
      </c>
      <c r="G1" t="s">
        <v>58</v>
      </c>
      <c r="H1" t="s">
        <v>74</v>
      </c>
      <c r="J1" s="2" t="s">
        <v>12</v>
      </c>
    </row>
    <row r="2" spans="1:17" x14ac:dyDescent="0.4">
      <c r="A2" t="s">
        <v>14</v>
      </c>
      <c r="B2">
        <v>1</v>
      </c>
      <c r="C2" t="s">
        <v>51</v>
      </c>
      <c r="D2" t="s">
        <v>6</v>
      </c>
      <c r="E2">
        <v>34</v>
      </c>
      <c r="F2">
        <v>1170.96</v>
      </c>
      <c r="G2" t="str">
        <f>VLOOKUP(D2,$J$2:$L$7,2,0)</f>
        <v>Doha</v>
      </c>
      <c r="H2" t="str">
        <f>VLOOKUP(D2,$J$2:$L$7,3,0)</f>
        <v>Al Sadd</v>
      </c>
      <c r="J2" s="8" t="s">
        <v>13</v>
      </c>
      <c r="K2" s="9" t="s">
        <v>58</v>
      </c>
      <c r="L2" s="10" t="s">
        <v>74</v>
      </c>
    </row>
    <row r="3" spans="1:17" x14ac:dyDescent="0.4">
      <c r="A3" t="s">
        <v>15</v>
      </c>
      <c r="B3">
        <v>1</v>
      </c>
      <c r="C3" t="s">
        <v>51</v>
      </c>
      <c r="D3" t="s">
        <v>7</v>
      </c>
      <c r="E3">
        <v>28</v>
      </c>
      <c r="F3">
        <v>695.52</v>
      </c>
      <c r="G3" t="str">
        <f t="shared" ref="G3:G11" si="0">VLOOKUP(D3,$J$2:$L$7,2,0)</f>
        <v>Duhail</v>
      </c>
      <c r="H3" t="str">
        <f t="shared" ref="H3:H11" si="1">VLOOKUP(D3,$J$2:$L$7,3,0)</f>
        <v>Dahl Al Hammam</v>
      </c>
      <c r="J3" s="11" t="s">
        <v>6</v>
      </c>
      <c r="K3" s="12" t="s">
        <v>75</v>
      </c>
      <c r="L3" s="13" t="s">
        <v>79</v>
      </c>
    </row>
    <row r="4" spans="1:17" x14ac:dyDescent="0.4">
      <c r="A4" t="s">
        <v>16</v>
      </c>
      <c r="B4">
        <v>2</v>
      </c>
      <c r="C4" t="s">
        <v>52</v>
      </c>
      <c r="D4" t="s">
        <v>8</v>
      </c>
      <c r="E4">
        <v>39</v>
      </c>
      <c r="F4">
        <v>999.56999999999994</v>
      </c>
      <c r="G4" t="str">
        <f t="shared" si="0"/>
        <v>Doha</v>
      </c>
      <c r="H4" t="str">
        <f t="shared" si="1"/>
        <v>West Bay</v>
      </c>
      <c r="J4" s="11" t="s">
        <v>8</v>
      </c>
      <c r="K4" s="12" t="s">
        <v>75</v>
      </c>
      <c r="L4" s="14" t="s">
        <v>80</v>
      </c>
    </row>
    <row r="5" spans="1:17" x14ac:dyDescent="0.4">
      <c r="A5" t="s">
        <v>17</v>
      </c>
      <c r="B5">
        <v>2</v>
      </c>
      <c r="C5" t="s">
        <v>52</v>
      </c>
      <c r="D5" t="s">
        <v>9</v>
      </c>
      <c r="E5">
        <v>0</v>
      </c>
      <c r="F5">
        <v>3748.68</v>
      </c>
      <c r="G5" t="str">
        <f t="shared" si="0"/>
        <v>Wakra</v>
      </c>
      <c r="H5" t="str">
        <f t="shared" si="1"/>
        <v>Ezdan Village</v>
      </c>
      <c r="J5" s="11" t="s">
        <v>9</v>
      </c>
      <c r="K5" s="12" t="s">
        <v>76</v>
      </c>
      <c r="L5" s="15" t="s">
        <v>81</v>
      </c>
      <c r="Q5" s="3"/>
    </row>
    <row r="6" spans="1:17" x14ac:dyDescent="0.4">
      <c r="A6" t="s">
        <v>18</v>
      </c>
      <c r="B6">
        <v>3</v>
      </c>
      <c r="C6" t="s">
        <v>53</v>
      </c>
      <c r="D6" t="s">
        <v>9</v>
      </c>
      <c r="E6">
        <v>43</v>
      </c>
      <c r="F6">
        <v>1698.0700000000002</v>
      </c>
      <c r="G6" t="str">
        <f t="shared" si="0"/>
        <v>Wakra</v>
      </c>
      <c r="H6" t="str">
        <f t="shared" si="1"/>
        <v>Ezdan Village</v>
      </c>
      <c r="J6" s="11" t="s">
        <v>10</v>
      </c>
      <c r="K6" s="12" t="s">
        <v>77</v>
      </c>
      <c r="L6" s="15" t="s">
        <v>82</v>
      </c>
    </row>
    <row r="7" spans="1:17" ht="18" thickBot="1" x14ac:dyDescent="0.45">
      <c r="A7" t="s">
        <v>19</v>
      </c>
      <c r="B7">
        <v>3</v>
      </c>
      <c r="C7" t="s">
        <v>53</v>
      </c>
      <c r="D7" t="s">
        <v>6</v>
      </c>
      <c r="E7">
        <v>78</v>
      </c>
      <c r="F7">
        <v>139.62</v>
      </c>
      <c r="G7" t="str">
        <f t="shared" si="0"/>
        <v>Doha</v>
      </c>
      <c r="H7" t="str">
        <f t="shared" si="1"/>
        <v>Al Sadd</v>
      </c>
      <c r="J7" s="16" t="s">
        <v>7</v>
      </c>
      <c r="K7" s="17" t="s">
        <v>78</v>
      </c>
      <c r="L7" s="18" t="s">
        <v>83</v>
      </c>
    </row>
    <row r="8" spans="1:17" x14ac:dyDescent="0.4">
      <c r="A8" t="s">
        <v>20</v>
      </c>
      <c r="B8">
        <v>4</v>
      </c>
      <c r="C8" t="s">
        <v>55</v>
      </c>
      <c r="D8" t="s">
        <v>10</v>
      </c>
      <c r="E8">
        <v>60</v>
      </c>
      <c r="F8">
        <v>1879.8</v>
      </c>
      <c r="G8" t="str">
        <f t="shared" si="0"/>
        <v>Lusail</v>
      </c>
      <c r="H8" t="str">
        <f t="shared" si="1"/>
        <v>Marina District</v>
      </c>
    </row>
    <row r="9" spans="1:17" x14ac:dyDescent="0.4">
      <c r="A9" t="s">
        <v>21</v>
      </c>
      <c r="B9">
        <v>4</v>
      </c>
      <c r="C9" t="s">
        <v>55</v>
      </c>
      <c r="D9" t="s">
        <v>10</v>
      </c>
      <c r="E9">
        <v>80</v>
      </c>
      <c r="F9">
        <v>2828.8</v>
      </c>
      <c r="G9" t="str">
        <f t="shared" si="0"/>
        <v>Lusail</v>
      </c>
      <c r="H9" t="str">
        <f t="shared" si="1"/>
        <v>Marina District</v>
      </c>
    </row>
    <row r="10" spans="1:17" x14ac:dyDescent="0.4">
      <c r="A10" t="s">
        <v>22</v>
      </c>
      <c r="B10">
        <v>5</v>
      </c>
      <c r="C10" t="s">
        <v>54</v>
      </c>
      <c r="D10" t="s">
        <v>9</v>
      </c>
      <c r="E10">
        <v>91</v>
      </c>
      <c r="F10">
        <v>861.7700000000001</v>
      </c>
      <c r="G10" t="str">
        <f t="shared" si="0"/>
        <v>Wakra</v>
      </c>
      <c r="H10" t="str">
        <f t="shared" si="1"/>
        <v>Ezdan Village</v>
      </c>
    </row>
    <row r="11" spans="1:17" x14ac:dyDescent="0.4">
      <c r="A11" t="s">
        <v>23</v>
      </c>
      <c r="B11">
        <v>5</v>
      </c>
      <c r="C11" t="s">
        <v>54</v>
      </c>
      <c r="D11" t="s">
        <v>7</v>
      </c>
      <c r="E11">
        <v>70</v>
      </c>
      <c r="F11">
        <v>1101.1000000000001</v>
      </c>
      <c r="G11" t="str">
        <f t="shared" si="0"/>
        <v>Duhail</v>
      </c>
      <c r="H11" t="str">
        <f t="shared" si="1"/>
        <v>Dahl Al Hammam</v>
      </c>
      <c r="J11" s="2"/>
      <c r="K11" s="2"/>
      <c r="L11" s="2"/>
    </row>
    <row r="12" spans="1:17" x14ac:dyDescent="0.4">
      <c r="I12" s="2"/>
    </row>
    <row r="13" spans="1:17" x14ac:dyDescent="0.4">
      <c r="I13" s="2"/>
    </row>
    <row r="14" spans="1:17" x14ac:dyDescent="0.4">
      <c r="I14" s="2"/>
    </row>
    <row r="15" spans="1:17" x14ac:dyDescent="0.4">
      <c r="I15" s="2"/>
    </row>
    <row r="16" spans="1:17" x14ac:dyDescent="0.4">
      <c r="I16" s="2"/>
    </row>
    <row r="17" spans="9:9" x14ac:dyDescent="0.4">
      <c r="I17" s="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E8A31-B802-49CC-BDC8-E146461F4400}">
  <dimension ref="A1:P17"/>
  <sheetViews>
    <sheetView tabSelected="1" workbookViewId="0">
      <selection activeCell="J13" sqref="J13"/>
    </sheetView>
  </sheetViews>
  <sheetFormatPr defaultRowHeight="17.399999999999999" x14ac:dyDescent="0.4"/>
  <cols>
    <col min="3" max="3" width="10.1796875" bestFit="1" customWidth="1"/>
    <col min="8" max="8" width="15.90625" bestFit="1" customWidth="1"/>
    <col min="9" max="9" width="13" bestFit="1" customWidth="1"/>
  </cols>
  <sheetData>
    <row r="1" spans="1:16" x14ac:dyDescent="0.4">
      <c r="A1" t="s">
        <v>1</v>
      </c>
      <c r="B1" t="s">
        <v>2</v>
      </c>
      <c r="C1" t="s">
        <v>50</v>
      </c>
      <c r="D1" t="s">
        <v>3</v>
      </c>
      <c r="E1" t="s">
        <v>4</v>
      </c>
      <c r="F1" t="s">
        <v>5</v>
      </c>
      <c r="G1" t="s">
        <v>58</v>
      </c>
      <c r="H1" t="s">
        <v>74</v>
      </c>
      <c r="I1" t="s">
        <v>84</v>
      </c>
    </row>
    <row r="2" spans="1:16" x14ac:dyDescent="0.4">
      <c r="A2" t="s">
        <v>14</v>
      </c>
      <c r="B2">
        <v>1</v>
      </c>
      <c r="C2" t="s">
        <v>51</v>
      </c>
      <c r="D2" t="s">
        <v>6</v>
      </c>
      <c r="E2">
        <v>34</v>
      </c>
      <c r="F2">
        <v>1170.96</v>
      </c>
      <c r="G2" t="s">
        <v>75</v>
      </c>
      <c r="H2" t="s">
        <v>79</v>
      </c>
      <c r="L2" t="s">
        <v>51</v>
      </c>
      <c r="M2" t="s">
        <v>52</v>
      </c>
      <c r="N2" t="s">
        <v>53</v>
      </c>
      <c r="O2" t="s">
        <v>55</v>
      </c>
      <c r="P2" t="s">
        <v>54</v>
      </c>
    </row>
    <row r="3" spans="1:16" x14ac:dyDescent="0.4">
      <c r="A3" t="s">
        <v>15</v>
      </c>
      <c r="B3">
        <v>1</v>
      </c>
      <c r="C3" t="s">
        <v>51</v>
      </c>
      <c r="D3" t="s">
        <v>7</v>
      </c>
      <c r="E3">
        <v>28</v>
      </c>
      <c r="F3">
        <v>695.52</v>
      </c>
      <c r="G3" t="s">
        <v>78</v>
      </c>
      <c r="H3" t="s">
        <v>83</v>
      </c>
      <c r="K3" t="str" cm="1">
        <f t="array" ref="K3:K6">_xlfn.UNIQUE(G2:G11)</f>
        <v>Doha</v>
      </c>
    </row>
    <row r="4" spans="1:16" x14ac:dyDescent="0.4">
      <c r="A4" t="s">
        <v>16</v>
      </c>
      <c r="B4">
        <v>2</v>
      </c>
      <c r="C4" t="s">
        <v>52</v>
      </c>
      <c r="D4" t="s">
        <v>8</v>
      </c>
      <c r="E4">
        <v>39</v>
      </c>
      <c r="F4">
        <v>999.56999999999994</v>
      </c>
      <c r="G4" t="s">
        <v>75</v>
      </c>
      <c r="H4" t="s">
        <v>80</v>
      </c>
      <c r="K4" t="str">
        <v>Duhail</v>
      </c>
    </row>
    <row r="5" spans="1:16" x14ac:dyDescent="0.4">
      <c r="A5" t="s">
        <v>17</v>
      </c>
      <c r="B5">
        <v>2</v>
      </c>
      <c r="C5" t="s">
        <v>52</v>
      </c>
      <c r="D5" t="s">
        <v>9</v>
      </c>
      <c r="E5">
        <v>0</v>
      </c>
      <c r="F5">
        <v>3748.68</v>
      </c>
      <c r="G5" t="s">
        <v>76</v>
      </c>
      <c r="H5" t="s">
        <v>81</v>
      </c>
      <c r="K5" t="str">
        <v>Wakra</v>
      </c>
    </row>
    <row r="6" spans="1:16" x14ac:dyDescent="0.4">
      <c r="A6" t="s">
        <v>18</v>
      </c>
      <c r="B6">
        <v>3</v>
      </c>
      <c r="C6" t="s">
        <v>53</v>
      </c>
      <c r="D6" t="s">
        <v>9</v>
      </c>
      <c r="E6">
        <v>43</v>
      </c>
      <c r="F6">
        <v>1698.0700000000002</v>
      </c>
      <c r="G6" t="s">
        <v>76</v>
      </c>
      <c r="H6" t="s">
        <v>81</v>
      </c>
      <c r="K6" t="str">
        <v>Lusail</v>
      </c>
    </row>
    <row r="7" spans="1:16" x14ac:dyDescent="0.4">
      <c r="A7" t="s">
        <v>19</v>
      </c>
      <c r="B7">
        <v>3</v>
      </c>
      <c r="C7" t="s">
        <v>53</v>
      </c>
      <c r="D7" t="s">
        <v>6</v>
      </c>
      <c r="E7">
        <v>78</v>
      </c>
      <c r="F7">
        <v>139.62</v>
      </c>
      <c r="G7" t="s">
        <v>75</v>
      </c>
      <c r="H7" t="s">
        <v>79</v>
      </c>
    </row>
    <row r="8" spans="1:16" x14ac:dyDescent="0.4">
      <c r="A8" t="s">
        <v>20</v>
      </c>
      <c r="B8">
        <v>4</v>
      </c>
      <c r="C8" t="s">
        <v>55</v>
      </c>
      <c r="D8" t="s">
        <v>10</v>
      </c>
      <c r="E8">
        <v>60</v>
      </c>
      <c r="F8">
        <v>1879.8</v>
      </c>
      <c r="G8" t="s">
        <v>77</v>
      </c>
      <c r="H8" t="s">
        <v>82</v>
      </c>
    </row>
    <row r="9" spans="1:16" x14ac:dyDescent="0.4">
      <c r="A9" t="s">
        <v>21</v>
      </c>
      <c r="B9">
        <v>4</v>
      </c>
      <c r="C9" t="s">
        <v>55</v>
      </c>
      <c r="D9" t="s">
        <v>10</v>
      </c>
      <c r="E9">
        <v>80</v>
      </c>
      <c r="F9">
        <v>2828.8</v>
      </c>
      <c r="G9" t="s">
        <v>77</v>
      </c>
      <c r="H9" t="s">
        <v>82</v>
      </c>
    </row>
    <row r="10" spans="1:16" x14ac:dyDescent="0.4">
      <c r="A10" t="s">
        <v>22</v>
      </c>
      <c r="B10">
        <v>5</v>
      </c>
      <c r="C10" t="s">
        <v>54</v>
      </c>
      <c r="D10" t="s">
        <v>9</v>
      </c>
      <c r="E10">
        <v>91</v>
      </c>
      <c r="F10">
        <v>861.7700000000001</v>
      </c>
      <c r="G10" t="s">
        <v>76</v>
      </c>
      <c r="H10" t="s">
        <v>81</v>
      </c>
    </row>
    <row r="11" spans="1:16" x14ac:dyDescent="0.4">
      <c r="A11" t="s">
        <v>23</v>
      </c>
      <c r="B11">
        <v>5</v>
      </c>
      <c r="C11" t="s">
        <v>54</v>
      </c>
      <c r="D11" t="s">
        <v>7</v>
      </c>
      <c r="E11">
        <v>70</v>
      </c>
      <c r="F11">
        <v>1101.1000000000001</v>
      </c>
      <c r="G11" t="s">
        <v>78</v>
      </c>
      <c r="H11" t="s">
        <v>83</v>
      </c>
    </row>
    <row r="12" spans="1:16" x14ac:dyDescent="0.4">
      <c r="I12" s="2"/>
      <c r="J12" s="2"/>
    </row>
    <row r="13" spans="1:16" x14ac:dyDescent="0.4">
      <c r="I13" s="2"/>
      <c r="J13" s="2"/>
    </row>
    <row r="14" spans="1:16" x14ac:dyDescent="0.4">
      <c r="I14" s="2"/>
      <c r="J14" s="2"/>
    </row>
    <row r="15" spans="1:16" x14ac:dyDescent="0.4">
      <c r="I15" s="2"/>
      <c r="J15" s="2"/>
    </row>
    <row r="16" spans="1:16" x14ac:dyDescent="0.4">
      <c r="I16" s="2"/>
      <c r="J16" s="2"/>
    </row>
    <row r="17" spans="9:10" x14ac:dyDescent="0.4">
      <c r="I17" s="2"/>
      <c r="J17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Transform</vt:lpstr>
      <vt:lpstr>Remove Duplicate</vt:lpstr>
      <vt:lpstr>Text Values</vt:lpstr>
      <vt:lpstr>Date Values</vt:lpstr>
      <vt:lpstr>VLOOKUP</vt:lpstr>
      <vt:lpstr>Challenge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Yeates</dc:creator>
  <cp:lastModifiedBy>Ahmed farouk</cp:lastModifiedBy>
  <dcterms:created xsi:type="dcterms:W3CDTF">2022-12-13T01:05:44Z</dcterms:created>
  <dcterms:modified xsi:type="dcterms:W3CDTF">2025-07-26T19:15:44Z</dcterms:modified>
</cp:coreProperties>
</file>